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ropbox\開業後\紹介状ひな形\法人化後\汎用エクセル形式\"/>
    </mc:Choice>
  </mc:AlternateContent>
  <xr:revisionPtr revIDLastSave="0" documentId="13_ncr:1_{3B2AE0AE-435C-4909-B9FE-8DD2CB7B94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診療情報提供書" sheetId="1" r:id="rId1"/>
    <sheet name="医療機関リスト" sheetId="2" r:id="rId2"/>
  </sheets>
  <definedNames>
    <definedName name="_xlnm.Print_Area" localSheetId="0">診療情報提供書!$A$1:$N$54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E7" i="1"/>
  <c r="C7" i="1"/>
  <c r="B6" i="1" l="1"/>
  <c r="B4" i="1" l="1"/>
  <c r="F5" i="1" l="1"/>
</calcChain>
</file>

<file path=xl/sharedStrings.xml><?xml version="1.0" encoding="utf-8"?>
<sst xmlns="http://schemas.openxmlformats.org/spreadsheetml/2006/main" count="354" uniqueCount="353">
  <si>
    <t>$YYYY$年$MM$月$DD$日</t>
    <phoneticPr fontId="1"/>
  </si>
  <si>
    <t>【紹介目的及び治療経過】
いつもお世話になっております。</t>
    <phoneticPr fontId="1"/>
  </si>
  <si>
    <t>【現在の処方】
$MEDICATION_1$
$MEDICATION_2$
$MEDICATION_3$
$MEDICATION_4$
$MEDICATION_5$
$MEDICATION_6$
$MEDICATION_7$
$MEDICATION_8$
$MEDICATION_9$
$MEDICATION_10$</t>
    <phoneticPr fontId="1"/>
  </si>
  <si>
    <t>【備考】
ご不明な点ありましたらいつでもご連絡ください。</t>
    <rPh sb="1" eb="3">
      <t>ビコウ</t>
    </rPh>
    <rPh sb="6" eb="8">
      <t>フメイ</t>
    </rPh>
    <rPh sb="9" eb="10">
      <t>テン</t>
    </rPh>
    <rPh sb="21" eb="23">
      <t>レンラク</t>
    </rPh>
    <phoneticPr fontId="1"/>
  </si>
  <si>
    <t>【傷病名】
$DISEASE_NAME_1$　$DISEASE_NAME_2$　$DISEASE_NAME_3$　$DISEASE_NAME_4$　$DISEASE_NAME_5$　$DISEASE_NAME_6$　$DISEASE_NAME_7$　$DISEASE_NAME_8$　$DISEASE_NAME_9$　$DISEASE_NAME_10$</t>
    <phoneticPr fontId="1"/>
  </si>
  <si>
    <t>患者氏名：$PATIENT_NAME$（$PATIENT_KANA$）様        性別：  $PATIENT_SEX$
患者住所：〒$PATIENT_POSTAL$ $PATIENT_ADDRESS$
電話番号：$PATIENT_TEL$
生年月日：$PATIENT_BIRTHDATE_AD$（$PATIENT_AGE$歳）</t>
    <phoneticPr fontId="1"/>
  </si>
  <si>
    <t>診 療 情 報 提 供 書</t>
    <rPh sb="0" eb="1">
      <t>ミ</t>
    </rPh>
    <rPh sb="2" eb="3">
      <t>リョウ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phoneticPr fontId="1"/>
  </si>
  <si>
    <t>$CLINIC_STAFF$</t>
    <phoneticPr fontId="1"/>
  </si>
  <si>
    <t>医療機関名</t>
    <rPh sb="0" eb="2">
      <t>イリョウ</t>
    </rPh>
    <rPh sb="2" eb="4">
      <t>キカン</t>
    </rPh>
    <rPh sb="4" eb="5">
      <t>メイ</t>
    </rPh>
    <phoneticPr fontId="12"/>
  </si>
  <si>
    <t>氏名</t>
    <rPh sb="0" eb="2">
      <t>シメイ</t>
    </rPh>
    <phoneticPr fontId="12"/>
  </si>
  <si>
    <t>〒</t>
    <phoneticPr fontId="12"/>
  </si>
  <si>
    <t>所在地</t>
    <rPh sb="0" eb="2">
      <t>ショザイ</t>
    </rPh>
    <rPh sb="2" eb="3">
      <t>チ</t>
    </rPh>
    <phoneticPr fontId="12"/>
  </si>
  <si>
    <t>所在地２</t>
    <rPh sb="0" eb="3">
      <t>ショザイチ</t>
    </rPh>
    <phoneticPr fontId="12"/>
  </si>
  <si>
    <t>TEL</t>
    <phoneticPr fontId="12"/>
  </si>
  <si>
    <t>FAX</t>
    <phoneticPr fontId="12"/>
  </si>
  <si>
    <t>先生御侍史</t>
    <rPh sb="0" eb="2">
      <t>センセイ</t>
    </rPh>
    <rPh sb="2" eb="5">
      <t>ゴジシ</t>
    </rPh>
    <phoneticPr fontId="1"/>
  </si>
  <si>
    <t>担当医：</t>
    <rPh sb="0" eb="3">
      <t>タントウイ</t>
    </rPh>
    <phoneticPr fontId="1"/>
  </si>
  <si>
    <t>FAX:</t>
    <phoneticPr fontId="1"/>
  </si>
  <si>
    <t>TEL:</t>
    <phoneticPr fontId="1"/>
  </si>
  <si>
    <t>埼玉県11市12丁目13-番地</t>
  </si>
  <si>
    <t>千葉県12市13丁目14-番地</t>
  </si>
  <si>
    <t>〒 OOO-0000</t>
    <phoneticPr fontId="1"/>
  </si>
  <si>
    <t>****@********.com</t>
    <phoneticPr fontId="1"/>
  </si>
  <si>
    <t>$CLINIC_ADDRESS$</t>
    <phoneticPr fontId="1"/>
  </si>
  <si>
    <t>$CLINIC_NAME$　　</t>
    <phoneticPr fontId="1"/>
  </si>
  <si>
    <t>北海道第一病院</t>
  </si>
  <si>
    <t>北海太郎</t>
  </si>
  <si>
    <t>100-1234</t>
  </si>
  <si>
    <t>北海道1市2丁目3-番地</t>
  </si>
  <si>
    <t>建物_1</t>
  </si>
  <si>
    <t>03-789-1000</t>
  </si>
  <si>
    <t>03-789-2000</t>
  </si>
  <si>
    <t>青森県南病院</t>
  </si>
  <si>
    <t>青森太郎</t>
  </si>
  <si>
    <t>101-1235</t>
  </si>
  <si>
    <t>青森県2市3丁目4-番地</t>
  </si>
  <si>
    <t>建物_2</t>
  </si>
  <si>
    <t>03-789-1001</t>
  </si>
  <si>
    <t>03-789-2001</t>
  </si>
  <si>
    <t>岩手県西クリニック</t>
  </si>
  <si>
    <t>岩手太郎</t>
  </si>
  <si>
    <t>102-1236</t>
  </si>
  <si>
    <t>岩手県3市4丁目5-番地</t>
  </si>
  <si>
    <t>建物_3</t>
  </si>
  <si>
    <t>03-789-1002</t>
  </si>
  <si>
    <t>03-789-2002</t>
  </si>
  <si>
    <t>宮城県中央クリニック</t>
  </si>
  <si>
    <t>宮城太郎</t>
  </si>
  <si>
    <t>103-1237</t>
  </si>
  <si>
    <t>宮城県4市5丁目6-番地</t>
  </si>
  <si>
    <t>建物_4</t>
  </si>
  <si>
    <t>03-789-1003</t>
  </si>
  <si>
    <t>03-789-2003</t>
  </si>
  <si>
    <t>秋田県東病院</t>
  </si>
  <si>
    <t>秋田太郎</t>
  </si>
  <si>
    <t>104-1238</t>
  </si>
  <si>
    <t>秋田県5市6丁目7-番地</t>
  </si>
  <si>
    <t>建物_5</t>
  </si>
  <si>
    <t>03-789-1004</t>
  </si>
  <si>
    <t>03-789-2004</t>
  </si>
  <si>
    <t>山形県北病院</t>
  </si>
  <si>
    <t>山形太郎</t>
  </si>
  <si>
    <t>105-1239</t>
  </si>
  <si>
    <t>山形県6市7丁目8-番地</t>
  </si>
  <si>
    <t>建物_6</t>
  </si>
  <si>
    <t>03-789-1005</t>
  </si>
  <si>
    <t>03-789-2005</t>
  </si>
  <si>
    <t>福島県北病院</t>
  </si>
  <si>
    <t>福島太郎</t>
  </si>
  <si>
    <t>106-1240</t>
  </si>
  <si>
    <t>福島県7市8丁目9-番地</t>
  </si>
  <si>
    <t>建物_7</t>
  </si>
  <si>
    <t>03-789-1006</t>
  </si>
  <si>
    <t>03-789-2006</t>
  </si>
  <si>
    <t>茨城県西病院</t>
  </si>
  <si>
    <t>茨城太郎</t>
  </si>
  <si>
    <t>107-1241</t>
  </si>
  <si>
    <t>茨城県8市9丁目10-番地</t>
  </si>
  <si>
    <t>建物_8</t>
  </si>
  <si>
    <t>03-789-1007</t>
  </si>
  <si>
    <t>03-789-2007</t>
  </si>
  <si>
    <t>栃木県第一クリニック</t>
  </si>
  <si>
    <t>栃木太郎</t>
  </si>
  <si>
    <t>108-1242</t>
  </si>
  <si>
    <t>栃木県9市10丁目11-番地</t>
  </si>
  <si>
    <t>建物_9</t>
  </si>
  <si>
    <t>03-789-1008</t>
  </si>
  <si>
    <t>03-789-2008</t>
  </si>
  <si>
    <t>群馬県南クリニック</t>
  </si>
  <si>
    <t>群馬太郎</t>
  </si>
  <si>
    <t>109-1243</t>
  </si>
  <si>
    <t>群馬県10市11丁目12-番地</t>
  </si>
  <si>
    <t>建物_10</t>
  </si>
  <si>
    <t>03-789-1009</t>
  </si>
  <si>
    <t>03-789-2009</t>
  </si>
  <si>
    <t>埼玉県南クリニック</t>
  </si>
  <si>
    <t>埼玉太郎</t>
  </si>
  <si>
    <t>110-1244</t>
  </si>
  <si>
    <t>建物_11</t>
  </si>
  <si>
    <t>03-789-1010</t>
  </si>
  <si>
    <t>03-789-2010</t>
  </si>
  <si>
    <t>千葉県第一クリニック</t>
  </si>
  <si>
    <t>千葉太郎</t>
  </si>
  <si>
    <t>111-1245</t>
  </si>
  <si>
    <t>建物_12</t>
  </si>
  <si>
    <t>03-789-1011</t>
  </si>
  <si>
    <t>03-789-2011</t>
  </si>
  <si>
    <t>東京都中央病院</t>
  </si>
  <si>
    <t>東京太郎</t>
  </si>
  <si>
    <t>112-1246</t>
  </si>
  <si>
    <t>東京都13市14丁目15-番地</t>
  </si>
  <si>
    <t>建物_13</t>
  </si>
  <si>
    <t>03-789-1012</t>
  </si>
  <si>
    <t>03-789-2012</t>
  </si>
  <si>
    <t>神奈川県西クリニック</t>
  </si>
  <si>
    <t>神奈川太郎</t>
  </si>
  <si>
    <t>113-1247</t>
  </si>
  <si>
    <t>神奈川県14市15丁目16-番地</t>
  </si>
  <si>
    <t>建物_14</t>
  </si>
  <si>
    <t>03-789-1013</t>
  </si>
  <si>
    <t>03-789-2013</t>
  </si>
  <si>
    <t>新潟県北病院</t>
  </si>
  <si>
    <t>新潟太郎</t>
  </si>
  <si>
    <t>114-1248</t>
  </si>
  <si>
    <t>新潟県15市16丁目17-番地</t>
  </si>
  <si>
    <t>建物_15</t>
  </si>
  <si>
    <t>03-789-1014</t>
  </si>
  <si>
    <t>03-789-2014</t>
  </si>
  <si>
    <t>富山県総合クリニック</t>
  </si>
  <si>
    <t>富山太郎</t>
  </si>
  <si>
    <t>115-1249</t>
  </si>
  <si>
    <t>富山県16市17丁目18-番地</t>
  </si>
  <si>
    <t>建物_16</t>
  </si>
  <si>
    <t>03-789-1015</t>
  </si>
  <si>
    <t>03-789-2015</t>
  </si>
  <si>
    <t>石川県総合クリニック</t>
  </si>
  <si>
    <t>石川太郎</t>
  </si>
  <si>
    <t>116-1250</t>
  </si>
  <si>
    <t>石川県17市18丁目19-番地</t>
  </si>
  <si>
    <t>建物_17</t>
  </si>
  <si>
    <t>03-789-1016</t>
  </si>
  <si>
    <t>03-789-2016</t>
  </si>
  <si>
    <t>福井県第一クリニック</t>
  </si>
  <si>
    <t>福井太郎</t>
  </si>
  <si>
    <t>117-1251</t>
  </si>
  <si>
    <t>福井県18市19丁目20-番地</t>
  </si>
  <si>
    <t>建物_18</t>
  </si>
  <si>
    <t>03-789-1017</t>
  </si>
  <si>
    <t>03-789-2017</t>
  </si>
  <si>
    <t>山梨県第一クリニック</t>
  </si>
  <si>
    <t>山梨太郎</t>
  </si>
  <si>
    <t>118-1252</t>
  </si>
  <si>
    <t>山梨県19市20丁目21-番地</t>
  </si>
  <si>
    <t>建物_19</t>
  </si>
  <si>
    <t>03-789-1018</t>
  </si>
  <si>
    <t>03-789-2018</t>
  </si>
  <si>
    <t>長野県中央病院</t>
  </si>
  <si>
    <t>長野太郎</t>
  </si>
  <si>
    <t>119-1253</t>
  </si>
  <si>
    <t>長野県20市21丁目22-番地</t>
  </si>
  <si>
    <t>建物_20</t>
  </si>
  <si>
    <t>03-789-1019</t>
  </si>
  <si>
    <t>03-789-2019</t>
  </si>
  <si>
    <t>岐阜県南病院</t>
  </si>
  <si>
    <t>岐阜太郎</t>
  </si>
  <si>
    <t>120-1254</t>
  </si>
  <si>
    <t>岐阜県21市22丁目23-番地</t>
  </si>
  <si>
    <t>建物_21</t>
  </si>
  <si>
    <t>03-789-1020</t>
  </si>
  <si>
    <t>03-789-2020</t>
  </si>
  <si>
    <t>静岡県総合クリニック</t>
  </si>
  <si>
    <t>静岡太郎</t>
  </si>
  <si>
    <t>121-1255</t>
  </si>
  <si>
    <t>静岡県22市23丁目24-番地</t>
  </si>
  <si>
    <t>建物_22</t>
  </si>
  <si>
    <t>03-789-1021</t>
  </si>
  <si>
    <t>03-789-2021</t>
  </si>
  <si>
    <t>愛知県中央病院</t>
  </si>
  <si>
    <t>愛知太郎</t>
  </si>
  <si>
    <t>122-1256</t>
  </si>
  <si>
    <t>愛知県23市24丁目25-番地</t>
  </si>
  <si>
    <t>建物_23</t>
  </si>
  <si>
    <t>03-789-1022</t>
  </si>
  <si>
    <t>03-789-2022</t>
  </si>
  <si>
    <t>三重県総合クリニック</t>
  </si>
  <si>
    <t>三重太郎</t>
  </si>
  <si>
    <t>123-1257</t>
  </si>
  <si>
    <t>三重県24市25丁目26-番地</t>
  </si>
  <si>
    <t>建物_24</t>
  </si>
  <si>
    <t>03-789-1023</t>
  </si>
  <si>
    <t>03-789-2023</t>
  </si>
  <si>
    <t>滋賀県総合病院</t>
  </si>
  <si>
    <t>滋賀太郎</t>
  </si>
  <si>
    <t>124-1258</t>
  </si>
  <si>
    <t>滋賀県25市26丁目27-番地</t>
  </si>
  <si>
    <t>建物_25</t>
  </si>
  <si>
    <t>03-789-1024</t>
  </si>
  <si>
    <t>03-789-2024</t>
  </si>
  <si>
    <t>京都府中央クリニック</t>
  </si>
  <si>
    <t>京都太郎</t>
  </si>
  <si>
    <t>125-1259</t>
  </si>
  <si>
    <t>京都府26市27丁目28-番地</t>
  </si>
  <si>
    <t>建物_26</t>
  </si>
  <si>
    <t>03-789-1025</t>
  </si>
  <si>
    <t>03-789-2025</t>
  </si>
  <si>
    <t>大阪府第一病院</t>
  </si>
  <si>
    <t>大阪太郎</t>
  </si>
  <si>
    <t>126-1260</t>
  </si>
  <si>
    <t>大阪府27市28丁目29-番地</t>
  </si>
  <si>
    <t>建物_27</t>
  </si>
  <si>
    <t>03-789-1026</t>
  </si>
  <si>
    <t>03-789-2026</t>
  </si>
  <si>
    <t>兵庫県南クリニック</t>
  </si>
  <si>
    <t>兵庫太郎</t>
  </si>
  <si>
    <t>127-1261</t>
  </si>
  <si>
    <t>兵庫県28市29丁目30-番地</t>
  </si>
  <si>
    <t>建物_28</t>
  </si>
  <si>
    <t>03-789-1027</t>
  </si>
  <si>
    <t>03-789-2027</t>
  </si>
  <si>
    <t>奈良県第一クリニック</t>
  </si>
  <si>
    <t>奈良太郎</t>
  </si>
  <si>
    <t>128-1262</t>
  </si>
  <si>
    <t>奈良県29市30丁目31-番地</t>
  </si>
  <si>
    <t>建物_29</t>
  </si>
  <si>
    <t>03-789-1028</t>
  </si>
  <si>
    <t>03-789-2028</t>
  </si>
  <si>
    <t>和歌山県東クリニック</t>
  </si>
  <si>
    <t>和歌山太郎</t>
  </si>
  <si>
    <t>129-1263</t>
  </si>
  <si>
    <t>和歌山県30市31丁目32-番地</t>
  </si>
  <si>
    <t>建物_30</t>
  </si>
  <si>
    <t>03-789-1029</t>
  </si>
  <si>
    <t>03-789-2029</t>
  </si>
  <si>
    <t>鳥取県総合病院</t>
  </si>
  <si>
    <t>鳥取太郎</t>
  </si>
  <si>
    <t>130-1264</t>
  </si>
  <si>
    <t>鳥取県31市32丁目33-番地</t>
  </si>
  <si>
    <t>建物_31</t>
  </si>
  <si>
    <t>03-789-1030</t>
  </si>
  <si>
    <t>03-789-2030</t>
  </si>
  <si>
    <t>島根県中央病院</t>
  </si>
  <si>
    <t>島根太郎</t>
  </si>
  <si>
    <t>131-1265</t>
  </si>
  <si>
    <t>島根県32市33丁目34-番地</t>
  </si>
  <si>
    <t>建物_32</t>
  </si>
  <si>
    <t>03-789-1031</t>
  </si>
  <si>
    <t>03-789-2031</t>
  </si>
  <si>
    <t>岡山県南クリニック</t>
  </si>
  <si>
    <t>岡山太郎</t>
  </si>
  <si>
    <t>132-1266</t>
  </si>
  <si>
    <t>岡山県33市34丁目35-番地</t>
  </si>
  <si>
    <t>建物_33</t>
  </si>
  <si>
    <t>03-789-1032</t>
  </si>
  <si>
    <t>03-789-2032</t>
  </si>
  <si>
    <t>広島県第一クリニック</t>
  </si>
  <si>
    <t>広島太郎</t>
  </si>
  <si>
    <t>133-1267</t>
  </si>
  <si>
    <t>広島県34市35丁目36-番地</t>
  </si>
  <si>
    <t>建物_34</t>
  </si>
  <si>
    <t>03-789-1033</t>
  </si>
  <si>
    <t>03-789-2033</t>
  </si>
  <si>
    <t>山口県総合病院</t>
  </si>
  <si>
    <t>山口太郎</t>
  </si>
  <si>
    <t>134-1268</t>
  </si>
  <si>
    <t>山口県35市36丁目37-番地</t>
  </si>
  <si>
    <t>建物_35</t>
  </si>
  <si>
    <t>03-789-1034</t>
  </si>
  <si>
    <t>03-789-2034</t>
  </si>
  <si>
    <t>徳島県東病院</t>
  </si>
  <si>
    <t>徳島太郎</t>
  </si>
  <si>
    <t>135-1269</t>
  </si>
  <si>
    <t>徳島県36市37丁目38-番地</t>
  </si>
  <si>
    <t>建物_36</t>
  </si>
  <si>
    <t>03-789-1035</t>
  </si>
  <si>
    <t>03-789-2035</t>
  </si>
  <si>
    <t>香川県北病院</t>
  </si>
  <si>
    <t>香川太郎</t>
  </si>
  <si>
    <t>136-1270</t>
  </si>
  <si>
    <t>香川県37市38丁目39-番地</t>
  </si>
  <si>
    <t>建物_37</t>
  </si>
  <si>
    <t>03-789-1036</t>
  </si>
  <si>
    <t>03-789-2036</t>
  </si>
  <si>
    <t>愛媛県西病院</t>
  </si>
  <si>
    <t>愛媛太郎</t>
  </si>
  <si>
    <t>137-1271</t>
  </si>
  <si>
    <t>愛媛県38市39丁目40-番地</t>
  </si>
  <si>
    <t>建物_38</t>
  </si>
  <si>
    <t>03-789-1037</t>
  </si>
  <si>
    <t>03-789-2037</t>
  </si>
  <si>
    <t>高知県東クリニック</t>
  </si>
  <si>
    <t>高知太郎</t>
  </si>
  <si>
    <t>138-1272</t>
  </si>
  <si>
    <t>高知県39市40丁目41-番地</t>
  </si>
  <si>
    <t>建物_39</t>
  </si>
  <si>
    <t>03-789-1038</t>
  </si>
  <si>
    <t>03-789-2038</t>
  </si>
  <si>
    <t>福岡県第一病院</t>
  </si>
  <si>
    <t>福岡太郎</t>
  </si>
  <si>
    <t>139-1273</t>
  </si>
  <si>
    <t>福岡県40市41丁目42-番地</t>
  </si>
  <si>
    <t>建物_40</t>
  </si>
  <si>
    <t>03-789-1039</t>
  </si>
  <si>
    <t>03-789-2039</t>
  </si>
  <si>
    <t>佐賀県東病院</t>
  </si>
  <si>
    <t>佐賀太郎</t>
  </si>
  <si>
    <t>140-1274</t>
  </si>
  <si>
    <t>佐賀県41市42丁目43-番地</t>
  </si>
  <si>
    <t>建物_41</t>
  </si>
  <si>
    <t>03-789-1040</t>
  </si>
  <si>
    <t>03-789-2040</t>
  </si>
  <si>
    <t>長崎県第一クリニック</t>
  </si>
  <si>
    <t>長崎太郎</t>
  </si>
  <si>
    <t>141-1275</t>
  </si>
  <si>
    <t>長崎県42市43丁目44-番地</t>
  </si>
  <si>
    <t>建物_42</t>
  </si>
  <si>
    <t>03-789-1041</t>
  </si>
  <si>
    <t>03-789-2041</t>
  </si>
  <si>
    <t>熊本県北病院</t>
  </si>
  <si>
    <t>熊本太郎</t>
  </si>
  <si>
    <t>142-1276</t>
  </si>
  <si>
    <t>熊本県43市44丁目45-番地</t>
  </si>
  <si>
    <t>建物_43</t>
  </si>
  <si>
    <t>03-789-1042</t>
  </si>
  <si>
    <t>03-789-2042</t>
  </si>
  <si>
    <t>大分県中央クリニック</t>
  </si>
  <si>
    <t>大分太郎</t>
  </si>
  <si>
    <t>143-1277</t>
  </si>
  <si>
    <t>大分県44市45丁目46-番地</t>
  </si>
  <si>
    <t>建物_44</t>
  </si>
  <si>
    <t>03-789-1043</t>
  </si>
  <si>
    <t>03-789-2043</t>
  </si>
  <si>
    <t>宮崎県中央クリニック</t>
  </si>
  <si>
    <t>宮崎太郎</t>
  </si>
  <si>
    <t>144-1278</t>
  </si>
  <si>
    <t>宮崎県45市46丁目47-番地</t>
  </si>
  <si>
    <t>建物_45</t>
  </si>
  <si>
    <t>03-789-1044</t>
  </si>
  <si>
    <t>03-789-2044</t>
  </si>
  <si>
    <t>鹿児島県西病院</t>
  </si>
  <si>
    <t>鹿児島太郎</t>
  </si>
  <si>
    <t>145-1279</t>
  </si>
  <si>
    <t>鹿児島県46市47丁目48-番地</t>
  </si>
  <si>
    <t>建物_46</t>
  </si>
  <si>
    <t>03-789-1045</t>
  </si>
  <si>
    <t>03-789-2045</t>
  </si>
  <si>
    <t>沖縄県南クリニック</t>
  </si>
  <si>
    <t>沖縄太郎</t>
  </si>
  <si>
    <t>146-1280</t>
  </si>
  <si>
    <t>沖縄県47市48丁目49-番地</t>
  </si>
  <si>
    <t>建物_47</t>
  </si>
  <si>
    <t>03-789-1046</t>
  </si>
  <si>
    <t>03-789-2046</t>
  </si>
  <si>
    <t>TEL: $CLINIC_TEL$  FAX: 000-000-0000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</si>
</sst>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Times New Roman"/>
      <charset val="204"/>
    </font>
    <font>
      <sz val="6"/>
      <name val="Tsukushi A Round Gothic Bold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6.5"/>
      <color theme="1"/>
      <name val="MingLiU_HKSCS"/>
      <family val="1"/>
    </font>
    <font>
      <sz val="9"/>
      <color theme="1"/>
      <name val="MingLiU_HKSCS"/>
      <family val="1"/>
    </font>
    <font>
      <sz val="10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2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u/>
      <sz val="10"/>
      <color theme="10"/>
      <name val="Times New Roman"/>
      <family val="1"/>
    </font>
    <font>
      <sz val="10"/>
      <color rgb="FF00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1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shrinkToFit="1"/>
    </xf>
    <xf numFmtId="49" fontId="4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top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 vertical="top" wrapText="1"/>
    </xf>
    <xf numFmtId="0" fontId="19" fillId="4" borderId="0" xfId="0" applyFont="1" applyFill="1" applyAlignment="1">
      <alignment vertical="top" shrinkToFit="1"/>
    </xf>
    <xf numFmtId="0" fontId="19" fillId="4" borderId="0" xfId="0" applyFont="1" applyFill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7" fillId="2" borderId="0" xfId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/>
    </xf>
    <xf numFmtId="0" fontId="15" fillId="3" borderId="0" xfId="0" applyFont="1" applyFill="1" applyAlignment="1">
      <alignment horizontal="center" vertical="center" shrinkToFit="1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shrinkToFit="1"/>
    </xf>
    <xf numFmtId="0" fontId="13" fillId="4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10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18</xdr:row>
      <xdr:rowOff>209550</xdr:rowOff>
    </xdr:from>
    <xdr:to>
      <xdr:col>14</xdr:col>
      <xdr:colOff>95250</xdr:colOff>
      <xdr:row>18</xdr:row>
      <xdr:rowOff>218924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5C5D0F3-1B8A-4423-A4D7-5C9B325D9E6C}"/>
            </a:ext>
          </a:extLst>
        </xdr:cNvPr>
        <xdr:cNvCxnSpPr/>
      </xdr:nvCxnSpPr>
      <xdr:spPr>
        <a:xfrm flipV="1">
          <a:off x="0" y="4829175"/>
          <a:ext cx="7791450" cy="9374"/>
        </a:xfrm>
        <a:prstGeom prst="line">
          <a:avLst/>
        </a:prstGeom>
        <a:ln w="9525" cap="flat" cmpd="sng" algn="ctr">
          <a:solidFill>
            <a:schemeClr val="bg1">
              <a:lumMod val="75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361950</xdr:colOff>
      <xdr:row>4</xdr:row>
      <xdr:rowOff>9525</xdr:rowOff>
    </xdr:from>
    <xdr:to>
      <xdr:col>8</xdr:col>
      <xdr:colOff>295275</xdr:colOff>
      <xdr:row>5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3A3392-0D7F-471F-8BB9-AB55F0B23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857250"/>
          <a:ext cx="495300" cy="495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6A9410-28EC-4F34-8279-32D3195F4A0D}" name="List" displayName="List" ref="A1:G48" totalsRowShown="0" headerRowDxfId="9" dataDxfId="8" tableBorderDxfId="7">
  <autoFilter ref="A1:G48" xr:uid="{DA3CD25F-A90C-4011-83C4-5255F66AE361}"/>
  <tableColumns count="7">
    <tableColumn id="1" xr3:uid="{EC13C041-ABCB-4897-BA16-41FD944EF750}" name="医療機関名" dataDxfId="6"/>
    <tableColumn id="2" xr3:uid="{7EDEEDB9-A1C8-46A0-8852-7AA90033FD04}" name="氏名" dataDxfId="5"/>
    <tableColumn id="3" xr3:uid="{7503AFE6-DCC2-4FE5-8140-7C0BE38F7E96}" name="〒" dataDxfId="4"/>
    <tableColumn id="4" xr3:uid="{55CC9ACD-DE0B-4C76-B9CB-8509F9AFF17F}" name="所在地" dataDxfId="3"/>
    <tableColumn id="5" xr3:uid="{8B9C89E9-8F77-483B-A69D-0342319B1784}" name="所在地２" dataDxfId="2"/>
    <tableColumn id="6" xr3:uid="{844D6923-EE80-4775-9938-5F835799A48F}" name="TEL" dataDxfId="1"/>
    <tableColumn id="7" xr3:uid="{CF8BBAD2-D0F6-49DA-80D4-9A59BD0677B9}" name="FAX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********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view="pageBreakPreview" zoomScaleNormal="100" zoomScaleSheetLayoutView="100" workbookViewId="0">
      <selection activeCell="B5" sqref="B5:D5"/>
    </sheetView>
  </sheetViews>
  <sheetFormatPr defaultColWidth="9" defaultRowHeight="12.75"/>
  <cols>
    <col min="1" max="1" width="2.1640625" style="2" customWidth="1"/>
    <col min="2" max="2" width="9.83203125" style="2" customWidth="1"/>
    <col min="3" max="3" width="12.83203125" style="2" customWidth="1"/>
    <col min="4" max="4" width="9.83203125" style="2" customWidth="1"/>
    <col min="5" max="5" width="12.83203125" style="2" customWidth="1"/>
    <col min="6" max="6" width="9.83203125" style="2" customWidth="1"/>
    <col min="7" max="7" width="16.1640625" style="2" customWidth="1"/>
    <col min="8" max="13" width="9.83203125" style="2" customWidth="1"/>
    <col min="14" max="14" width="2.1640625" style="2" customWidth="1"/>
    <col min="15" max="16384" width="9" style="2"/>
  </cols>
  <sheetData>
    <row r="1" spans="1:15" ht="11.25" customHeight="1">
      <c r="A1" s="9"/>
      <c r="B1" s="13"/>
      <c r="C1" s="13"/>
      <c r="D1" s="13"/>
      <c r="E1" s="13"/>
      <c r="F1" s="13"/>
      <c r="G1" s="14"/>
      <c r="H1" s="14"/>
      <c r="I1" s="14"/>
      <c r="J1" s="14"/>
      <c r="K1" s="15"/>
      <c r="L1" s="16"/>
      <c r="M1" s="16"/>
    </row>
    <row r="2" spans="1:15" ht="18.600000000000001" customHeight="1">
      <c r="A2" s="9"/>
      <c r="B2" s="59" t="str">
        <f>"〒"&amp;IFERROR(VLOOKUP(B5,List[],3,FALSE)&amp;"","")</f>
        <v>〒101-1235</v>
      </c>
      <c r="C2" s="59"/>
      <c r="D2" s="59"/>
      <c r="E2" s="59"/>
      <c r="F2" s="59"/>
      <c r="G2" s="13"/>
      <c r="H2" s="57" t="s">
        <v>21</v>
      </c>
      <c r="I2" s="57"/>
      <c r="J2" s="57"/>
      <c r="K2" s="57"/>
      <c r="L2" s="57"/>
      <c r="M2" s="57"/>
      <c r="N2" s="3"/>
      <c r="O2" s="3"/>
    </row>
    <row r="3" spans="1:15" ht="17.45" customHeight="1">
      <c r="A3" s="9"/>
      <c r="B3" s="59" t="str">
        <f>IFERROR(VLOOKUP(B5,List[],4,FALSE)&amp;"","")</f>
        <v>青森県2市3丁目4-番地</v>
      </c>
      <c r="C3" s="59"/>
      <c r="D3" s="59"/>
      <c r="E3" s="59"/>
      <c r="F3" s="59"/>
      <c r="G3" s="13"/>
      <c r="H3" s="58" t="s">
        <v>23</v>
      </c>
      <c r="I3" s="58"/>
      <c r="J3" s="58"/>
      <c r="K3" s="58"/>
      <c r="L3" s="58"/>
      <c r="M3" s="58"/>
    </row>
    <row r="4" spans="1:15" ht="20.45" customHeight="1">
      <c r="A4" s="9"/>
      <c r="B4" s="59" t="str">
        <f>IFERROR(VLOOKUP(B5,List[],5,FALSE)&amp;"","")</f>
        <v>建物_2</v>
      </c>
      <c r="C4" s="59"/>
      <c r="D4" s="59"/>
      <c r="E4" s="59"/>
      <c r="F4" s="59"/>
      <c r="G4" s="13"/>
      <c r="H4" s="60" t="s">
        <v>24</v>
      </c>
      <c r="I4" s="60"/>
      <c r="J4" s="60"/>
      <c r="K4" s="60"/>
      <c r="L4" s="60"/>
      <c r="M4" s="60"/>
    </row>
    <row r="5" spans="1:15" ht="23.1" customHeight="1">
      <c r="A5" s="9"/>
      <c r="B5" s="52" t="s">
        <v>32</v>
      </c>
      <c r="C5" s="52"/>
      <c r="D5" s="52"/>
      <c r="E5" s="21"/>
      <c r="F5" s="21" t="str">
        <f>IF(ISNUMBER(SEARCH("病院", B5)), "科", "")</f>
        <v>科</v>
      </c>
      <c r="G5" s="13"/>
      <c r="H5" s="56"/>
      <c r="I5" s="56"/>
      <c r="J5" s="17" t="s">
        <v>16</v>
      </c>
      <c r="K5" s="37" t="s">
        <v>7</v>
      </c>
      <c r="L5" s="37"/>
      <c r="M5" s="8"/>
    </row>
    <row r="6" spans="1:15" ht="23.1" customHeight="1">
      <c r="A6" s="9"/>
      <c r="B6" s="54" t="str">
        <f>IFERROR(VLOOKUP(B5,List[],2,FALSE)&amp;"","")</f>
        <v>青森太郎</v>
      </c>
      <c r="C6" s="54"/>
      <c r="D6" s="54"/>
      <c r="E6" s="53" t="s">
        <v>15</v>
      </c>
      <c r="F6" s="53"/>
      <c r="G6" s="13"/>
      <c r="H6" s="56"/>
      <c r="I6" s="56"/>
      <c r="J6" s="55" t="s">
        <v>352</v>
      </c>
      <c r="K6" s="55"/>
      <c r="L6" s="55"/>
      <c r="M6" s="55"/>
    </row>
    <row r="7" spans="1:15" ht="23.1" customHeight="1">
      <c r="A7" s="9"/>
      <c r="B7" s="22" t="s">
        <v>18</v>
      </c>
      <c r="C7" s="23" t="str">
        <f>IFERROR(VLOOKUP(B5,List[],6,FALSE)&amp;"","")</f>
        <v>03-789-1001</v>
      </c>
      <c r="D7" s="22" t="s">
        <v>17</v>
      </c>
      <c r="E7" s="23" t="str">
        <f>IFERROR(VLOOKUP(B5,List[],7,FALSE)&amp;"","")</f>
        <v>03-789-2001</v>
      </c>
      <c r="F7" s="24"/>
      <c r="G7" s="13"/>
      <c r="H7" s="34" t="s">
        <v>22</v>
      </c>
      <c r="I7" s="35"/>
      <c r="J7" s="35"/>
      <c r="K7" s="35"/>
      <c r="L7" s="35"/>
      <c r="M7" s="35"/>
    </row>
    <row r="8" spans="1:15" ht="23.1" customHeight="1">
      <c r="A8" s="9"/>
      <c r="B8" s="13"/>
      <c r="C8" s="13"/>
      <c r="D8" s="13"/>
      <c r="E8" s="13"/>
      <c r="F8" s="13"/>
      <c r="G8" s="13"/>
      <c r="H8" s="36"/>
      <c r="I8" s="36"/>
      <c r="J8" s="36"/>
      <c r="K8" s="36"/>
      <c r="L8" s="36"/>
      <c r="M8" s="36"/>
    </row>
    <row r="9" spans="1:15" ht="23.1" customHeight="1">
      <c r="A9" s="9"/>
      <c r="B9" s="13"/>
      <c r="C9" s="13"/>
      <c r="D9" s="13"/>
      <c r="E9" s="13"/>
      <c r="F9" s="13"/>
      <c r="G9" s="14"/>
      <c r="H9" s="14"/>
      <c r="I9" s="18"/>
      <c r="J9" s="18"/>
      <c r="K9" s="18"/>
      <c r="L9" s="18"/>
      <c r="M9" s="18"/>
    </row>
    <row r="10" spans="1:15" ht="36.6" customHeight="1">
      <c r="A10" s="9"/>
      <c r="B10" s="48" t="s">
        <v>6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23.1" customHeight="1">
      <c r="A11" s="1"/>
      <c r="B11" s="8"/>
      <c r="C11" s="8"/>
      <c r="D11" s="8"/>
      <c r="E11" s="8"/>
      <c r="F11" s="8"/>
      <c r="G11" s="8"/>
      <c r="H11" s="8"/>
      <c r="I11" s="8"/>
      <c r="J11" s="49" t="s">
        <v>0</v>
      </c>
      <c r="K11" s="49"/>
      <c r="L11" s="49"/>
      <c r="M11" s="49"/>
    </row>
    <row r="12" spans="1:15" ht="23.1" customHeight="1">
      <c r="A12" s="1"/>
      <c r="B12" s="50" t="s">
        <v>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5" ht="23.1" customHeight="1">
      <c r="A13" s="1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5" ht="20.100000000000001" customHeight="1">
      <c r="A14" s="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5" ht="3" customHeight="1">
      <c r="A15" s="1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5" ht="20.100000000000001" customHeight="1">
      <c r="A16" s="4"/>
      <c r="B16" s="47" t="s">
        <v>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4"/>
    </row>
    <row r="17" spans="1:17" ht="20.100000000000001" customHeight="1">
      <c r="A17" s="4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4"/>
    </row>
    <row r="18" spans="1:17" ht="20.100000000000001" customHeight="1">
      <c r="A18" s="5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"/>
    </row>
    <row r="19" spans="1:17" ht="20.100000000000001" customHeight="1">
      <c r="A19" s="4"/>
      <c r="B19" s="38" t="s">
        <v>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40"/>
      <c r="N19" s="4"/>
      <c r="Q19" s="6"/>
    </row>
    <row r="20" spans="1:17" ht="20.100000000000001" customHeight="1">
      <c r="A20" s="4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  <c r="N20" s="4"/>
    </row>
    <row r="21" spans="1:17" ht="20.100000000000001" customHeight="1">
      <c r="A21" s="4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"/>
    </row>
    <row r="22" spans="1:17" ht="20.100000000000001" customHeight="1">
      <c r="A22" s="4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"/>
    </row>
    <row r="23" spans="1:17" ht="20.100000000000001" customHeight="1">
      <c r="A23" s="4"/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3"/>
      <c r="N23" s="4"/>
    </row>
    <row r="24" spans="1:17" ht="20.100000000000001" customHeight="1">
      <c r="A24" s="7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7"/>
    </row>
    <row r="25" spans="1:17" ht="20.100000000000001" customHeight="1">
      <c r="A25" s="7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7"/>
    </row>
    <row r="26" spans="1:17" ht="20.100000000000001" customHeight="1">
      <c r="A26" s="7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7"/>
    </row>
    <row r="27" spans="1:17" ht="20.100000000000001" customHeight="1">
      <c r="A27" s="4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  <c r="N27" s="4"/>
    </row>
    <row r="28" spans="1:17" ht="20.100000000000001" customHeight="1">
      <c r="A28" s="4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4"/>
    </row>
    <row r="29" spans="1:17" ht="20.100000000000001" customHeight="1">
      <c r="A29" s="4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  <c r="N29" s="4"/>
    </row>
    <row r="30" spans="1:17" ht="20.100000000000001" customHeight="1">
      <c r="A30" s="4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  <c r="N30" s="4"/>
    </row>
    <row r="31" spans="1:17" ht="20.100000000000001" customHeight="1">
      <c r="A31" s="4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  <c r="N31" s="4"/>
    </row>
    <row r="32" spans="1:17" ht="20.100000000000001" customHeight="1">
      <c r="A32" s="4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"/>
    </row>
    <row r="33" spans="1:14" ht="20.100000000000001" customHeight="1">
      <c r="A33" s="4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3"/>
      <c r="N33" s="4"/>
    </row>
    <row r="34" spans="1:14" ht="20.100000000000001" customHeight="1">
      <c r="A34" s="4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4"/>
    </row>
    <row r="35" spans="1:14" ht="20.100000000000001" customHeight="1">
      <c r="A35" s="4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"/>
    </row>
    <row r="36" spans="1:14" ht="20.100000000000001" customHeight="1">
      <c r="A36" s="4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4"/>
    </row>
    <row r="37" spans="1:14" ht="20.100000000000001" customHeight="1">
      <c r="A37" s="4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"/>
    </row>
    <row r="38" spans="1:14" ht="20.100000000000001" customHeight="1">
      <c r="A38" s="4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3"/>
      <c r="N38" s="4"/>
    </row>
    <row r="39" spans="1:14" ht="20.100000000000001" customHeight="1">
      <c r="A39" s="4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  <c r="N39" s="4"/>
    </row>
    <row r="40" spans="1:14" ht="20.100000000000001" customHeight="1">
      <c r="B40" s="47" t="s">
        <v>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4" ht="20.100000000000001" customHeight="1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4" ht="20.100000000000001" customHeight="1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14" ht="20.100000000000001" customHeight="1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4" ht="12.75" customHeight="1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4" ht="12.75" customHeight="1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</row>
    <row r="46" spans="1:14" ht="15" customHeight="1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4" ht="15" customHeight="1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4" ht="28.5" customHeight="1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2:13" ht="12.75" customHeight="1">
      <c r="B49" s="25" t="s">
        <v>3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/>
    </row>
    <row r="50" spans="2:13" ht="18.75" customHeight="1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0"/>
    </row>
    <row r="51" spans="2:13" ht="15" customHeight="1"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0"/>
    </row>
    <row r="52" spans="2:13" ht="12.75" customHeight="1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2:13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3"/>
    </row>
  </sheetData>
  <mergeCells count="21">
    <mergeCell ref="H2:M2"/>
    <mergeCell ref="H3:M3"/>
    <mergeCell ref="B2:F2"/>
    <mergeCell ref="B3:F3"/>
    <mergeCell ref="B4:F4"/>
    <mergeCell ref="H4:M4"/>
    <mergeCell ref="B49:M53"/>
    <mergeCell ref="H7:M7"/>
    <mergeCell ref="H8:M8"/>
    <mergeCell ref="K5:L5"/>
    <mergeCell ref="B19:M39"/>
    <mergeCell ref="B40:M48"/>
    <mergeCell ref="B10:M10"/>
    <mergeCell ref="J11:M11"/>
    <mergeCell ref="B12:M15"/>
    <mergeCell ref="B16:M18"/>
    <mergeCell ref="B5:D5"/>
    <mergeCell ref="E6:F6"/>
    <mergeCell ref="B6:D6"/>
    <mergeCell ref="J6:M6"/>
    <mergeCell ref="H5:I6"/>
  </mergeCells>
  <phoneticPr fontId="1"/>
  <hyperlinks>
    <hyperlink ref="H7" r:id="rId1" xr:uid="{2F587357-DFA0-4464-A1EA-6ED59AC9EA3E}"/>
  </hyperlinks>
  <pageMargins left="0.70866141732283472" right="0.70866141732283472" top="0.47244094488188981" bottom="0.47244094488188981" header="0" footer="0"/>
  <pageSetup paperSize="9" scale="72" orientation="portrait" blackAndWhite="1" horizontalDpi="1200" verticalDpi="1200" r:id="rId2"/>
  <rowBreaks count="1" manualBreakCount="1">
    <brk id="2" max="13" man="1"/>
  </rowBreaks>
  <colBreaks count="1" manualBreakCount="1">
    <brk id="7" max="53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F38712A-621B-402E-9521-3A95ACC192A1}">
          <x14:formula1>
            <xm:f>医療機関リスト!$A$2:$A$48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20A4-AB49-4E07-8307-839471EEC17D}">
  <dimension ref="A1:G48"/>
  <sheetViews>
    <sheetView zoomScale="85" zoomScaleNormal="85" workbookViewId="0">
      <selection sqref="A1:XFD1048576"/>
    </sheetView>
  </sheetViews>
  <sheetFormatPr defaultRowHeight="12.75"/>
  <cols>
    <col min="1" max="1" width="51.5" bestFit="1" customWidth="1"/>
    <col min="2" max="2" width="16.83203125" bestFit="1" customWidth="1"/>
    <col min="3" max="3" width="9.6640625" bestFit="1" customWidth="1"/>
    <col min="4" max="4" width="55" bestFit="1" customWidth="1"/>
    <col min="5" max="5" width="38.1640625" bestFit="1" customWidth="1"/>
    <col min="6" max="6" width="27.1640625" customWidth="1"/>
    <col min="7" max="7" width="27.1640625" bestFit="1" customWidth="1"/>
  </cols>
  <sheetData>
    <row r="1" spans="1:7">
      <c r="A1" s="10" t="s">
        <v>8</v>
      </c>
      <c r="B1" s="19" t="s">
        <v>9</v>
      </c>
      <c r="C1" s="11" t="s">
        <v>10</v>
      </c>
      <c r="D1" s="11" t="s">
        <v>11</v>
      </c>
      <c r="E1" s="12" t="s">
        <v>12</v>
      </c>
      <c r="F1" s="10" t="s">
        <v>13</v>
      </c>
      <c r="G1" s="10" t="s">
        <v>14</v>
      </c>
    </row>
    <row r="2" spans="1:7">
      <c r="A2" s="20" t="s">
        <v>25</v>
      </c>
      <c r="B2" s="20" t="s">
        <v>26</v>
      </c>
      <c r="C2" s="20" t="s">
        <v>27</v>
      </c>
      <c r="D2" s="20" t="s">
        <v>28</v>
      </c>
      <c r="E2" s="20" t="s">
        <v>29</v>
      </c>
      <c r="F2" s="20" t="s">
        <v>30</v>
      </c>
      <c r="G2" s="20" t="s">
        <v>31</v>
      </c>
    </row>
    <row r="3" spans="1:7">
      <c r="A3" s="20" t="s">
        <v>32</v>
      </c>
      <c r="B3" s="20" t="s">
        <v>33</v>
      </c>
      <c r="C3" s="20" t="s">
        <v>34</v>
      </c>
      <c r="D3" s="20" t="s">
        <v>35</v>
      </c>
      <c r="E3" s="20" t="s">
        <v>36</v>
      </c>
      <c r="F3" s="20" t="s">
        <v>37</v>
      </c>
      <c r="G3" s="20" t="s">
        <v>38</v>
      </c>
    </row>
    <row r="4" spans="1:7">
      <c r="A4" s="20" t="s">
        <v>39</v>
      </c>
      <c r="B4" s="20" t="s">
        <v>40</v>
      </c>
      <c r="C4" s="20" t="s">
        <v>41</v>
      </c>
      <c r="D4" s="20" t="s">
        <v>42</v>
      </c>
      <c r="E4" s="20" t="s">
        <v>43</v>
      </c>
      <c r="F4" s="20" t="s">
        <v>44</v>
      </c>
      <c r="G4" s="20" t="s">
        <v>45</v>
      </c>
    </row>
    <row r="5" spans="1:7">
      <c r="A5" s="20" t="s">
        <v>46</v>
      </c>
      <c r="B5" s="20" t="s">
        <v>47</v>
      </c>
      <c r="C5" s="20" t="s">
        <v>48</v>
      </c>
      <c r="D5" s="20" t="s">
        <v>49</v>
      </c>
      <c r="E5" s="20" t="s">
        <v>50</v>
      </c>
      <c r="F5" s="20" t="s">
        <v>51</v>
      </c>
      <c r="G5" s="20" t="s">
        <v>52</v>
      </c>
    </row>
    <row r="6" spans="1:7">
      <c r="A6" s="20" t="s">
        <v>53</v>
      </c>
      <c r="B6" s="20" t="s">
        <v>54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</row>
    <row r="7" spans="1:7">
      <c r="A7" s="20" t="s">
        <v>60</v>
      </c>
      <c r="B7" s="20" t="s">
        <v>61</v>
      </c>
      <c r="C7" s="20" t="s">
        <v>62</v>
      </c>
      <c r="D7" s="20" t="s">
        <v>63</v>
      </c>
      <c r="E7" s="20" t="s">
        <v>64</v>
      </c>
      <c r="F7" s="20" t="s">
        <v>65</v>
      </c>
      <c r="G7" s="20" t="s">
        <v>66</v>
      </c>
    </row>
    <row r="8" spans="1:7">
      <c r="A8" s="20" t="s">
        <v>67</v>
      </c>
      <c r="B8" s="20" t="s">
        <v>68</v>
      </c>
      <c r="C8" s="20" t="s">
        <v>69</v>
      </c>
      <c r="D8" s="20" t="s">
        <v>70</v>
      </c>
      <c r="E8" s="20" t="s">
        <v>71</v>
      </c>
      <c r="F8" s="20" t="s">
        <v>72</v>
      </c>
      <c r="G8" s="20" t="s">
        <v>73</v>
      </c>
    </row>
    <row r="9" spans="1:7">
      <c r="A9" s="20" t="s">
        <v>74</v>
      </c>
      <c r="B9" s="20" t="s">
        <v>75</v>
      </c>
      <c r="C9" s="20" t="s">
        <v>76</v>
      </c>
      <c r="D9" s="20" t="s">
        <v>77</v>
      </c>
      <c r="E9" s="20" t="s">
        <v>78</v>
      </c>
      <c r="F9" s="20" t="s">
        <v>79</v>
      </c>
      <c r="G9" s="20" t="s">
        <v>80</v>
      </c>
    </row>
    <row r="10" spans="1:7">
      <c r="A10" s="20" t="s">
        <v>81</v>
      </c>
      <c r="B10" s="20" t="s">
        <v>82</v>
      </c>
      <c r="C10" s="20" t="s">
        <v>83</v>
      </c>
      <c r="D10" s="20" t="s">
        <v>84</v>
      </c>
      <c r="E10" s="20" t="s">
        <v>85</v>
      </c>
      <c r="F10" s="20" t="s">
        <v>86</v>
      </c>
      <c r="G10" s="20" t="s">
        <v>87</v>
      </c>
    </row>
    <row r="11" spans="1:7">
      <c r="A11" s="20" t="s">
        <v>88</v>
      </c>
      <c r="B11" s="20" t="s">
        <v>89</v>
      </c>
      <c r="C11" s="20" t="s">
        <v>90</v>
      </c>
      <c r="D11" s="20" t="s">
        <v>91</v>
      </c>
      <c r="E11" s="20" t="s">
        <v>92</v>
      </c>
      <c r="F11" s="20" t="s">
        <v>93</v>
      </c>
      <c r="G11" s="20" t="s">
        <v>94</v>
      </c>
    </row>
    <row r="12" spans="1:7">
      <c r="A12" s="20" t="s">
        <v>95</v>
      </c>
      <c r="B12" s="20" t="s">
        <v>96</v>
      </c>
      <c r="C12" s="20" t="s">
        <v>97</v>
      </c>
      <c r="D12" s="20" t="s">
        <v>19</v>
      </c>
      <c r="E12" s="20" t="s">
        <v>98</v>
      </c>
      <c r="F12" s="20" t="s">
        <v>99</v>
      </c>
      <c r="G12" s="20" t="s">
        <v>100</v>
      </c>
    </row>
    <row r="13" spans="1:7">
      <c r="A13" s="20" t="s">
        <v>101</v>
      </c>
      <c r="B13" s="20" t="s">
        <v>102</v>
      </c>
      <c r="C13" s="20" t="s">
        <v>103</v>
      </c>
      <c r="D13" s="20" t="s">
        <v>20</v>
      </c>
      <c r="E13" s="20" t="s">
        <v>104</v>
      </c>
      <c r="F13" s="20" t="s">
        <v>105</v>
      </c>
      <c r="G13" s="20" t="s">
        <v>106</v>
      </c>
    </row>
    <row r="14" spans="1:7">
      <c r="A14" s="20" t="s">
        <v>107</v>
      </c>
      <c r="B14" s="20" t="s">
        <v>108</v>
      </c>
      <c r="C14" s="20" t="s">
        <v>109</v>
      </c>
      <c r="D14" s="20" t="s">
        <v>110</v>
      </c>
      <c r="E14" s="20" t="s">
        <v>111</v>
      </c>
      <c r="F14" s="20" t="s">
        <v>112</v>
      </c>
      <c r="G14" s="20" t="s">
        <v>113</v>
      </c>
    </row>
    <row r="15" spans="1:7">
      <c r="A15" s="20" t="s">
        <v>114</v>
      </c>
      <c r="B15" s="20" t="s">
        <v>115</v>
      </c>
      <c r="C15" s="20" t="s">
        <v>116</v>
      </c>
      <c r="D15" s="20" t="s">
        <v>117</v>
      </c>
      <c r="E15" s="20" t="s">
        <v>118</v>
      </c>
      <c r="F15" s="20" t="s">
        <v>119</v>
      </c>
      <c r="G15" s="20" t="s">
        <v>120</v>
      </c>
    </row>
    <row r="16" spans="1:7">
      <c r="A16" s="20" t="s">
        <v>121</v>
      </c>
      <c r="B16" s="20" t="s">
        <v>122</v>
      </c>
      <c r="C16" s="20" t="s">
        <v>123</v>
      </c>
      <c r="D16" s="20" t="s">
        <v>124</v>
      </c>
      <c r="E16" s="20" t="s">
        <v>125</v>
      </c>
      <c r="F16" s="20" t="s">
        <v>126</v>
      </c>
      <c r="G16" s="20" t="s">
        <v>127</v>
      </c>
    </row>
    <row r="17" spans="1:7">
      <c r="A17" s="20" t="s">
        <v>128</v>
      </c>
      <c r="B17" s="20" t="s">
        <v>129</v>
      </c>
      <c r="C17" s="20" t="s">
        <v>130</v>
      </c>
      <c r="D17" s="20" t="s">
        <v>131</v>
      </c>
      <c r="E17" s="20" t="s">
        <v>132</v>
      </c>
      <c r="F17" s="20" t="s">
        <v>133</v>
      </c>
      <c r="G17" s="20" t="s">
        <v>134</v>
      </c>
    </row>
    <row r="18" spans="1:7">
      <c r="A18" s="20" t="s">
        <v>135</v>
      </c>
      <c r="B18" s="20" t="s">
        <v>136</v>
      </c>
      <c r="C18" s="20" t="s">
        <v>137</v>
      </c>
      <c r="D18" s="20" t="s">
        <v>138</v>
      </c>
      <c r="E18" s="20" t="s">
        <v>139</v>
      </c>
      <c r="F18" s="20" t="s">
        <v>140</v>
      </c>
      <c r="G18" s="20" t="s">
        <v>141</v>
      </c>
    </row>
    <row r="19" spans="1:7">
      <c r="A19" s="20" t="s">
        <v>142</v>
      </c>
      <c r="B19" s="20" t="s">
        <v>143</v>
      </c>
      <c r="C19" s="20" t="s">
        <v>144</v>
      </c>
      <c r="D19" s="20" t="s">
        <v>145</v>
      </c>
      <c r="E19" s="20" t="s">
        <v>146</v>
      </c>
      <c r="F19" s="20" t="s">
        <v>147</v>
      </c>
      <c r="G19" s="20" t="s">
        <v>148</v>
      </c>
    </row>
    <row r="20" spans="1:7">
      <c r="A20" s="20" t="s">
        <v>149</v>
      </c>
      <c r="B20" s="20" t="s">
        <v>150</v>
      </c>
      <c r="C20" s="20" t="s">
        <v>151</v>
      </c>
      <c r="D20" s="20" t="s">
        <v>152</v>
      </c>
      <c r="E20" s="20" t="s">
        <v>153</v>
      </c>
      <c r="F20" s="20" t="s">
        <v>154</v>
      </c>
      <c r="G20" s="20" t="s">
        <v>155</v>
      </c>
    </row>
    <row r="21" spans="1:7">
      <c r="A21" s="20" t="s">
        <v>156</v>
      </c>
      <c r="B21" s="20" t="s">
        <v>157</v>
      </c>
      <c r="C21" s="20" t="s">
        <v>158</v>
      </c>
      <c r="D21" s="20" t="s">
        <v>159</v>
      </c>
      <c r="E21" s="20" t="s">
        <v>160</v>
      </c>
      <c r="F21" s="20" t="s">
        <v>161</v>
      </c>
      <c r="G21" s="20" t="s">
        <v>162</v>
      </c>
    </row>
    <row r="22" spans="1:7">
      <c r="A22" s="20" t="s">
        <v>163</v>
      </c>
      <c r="B22" s="20" t="s">
        <v>164</v>
      </c>
      <c r="C22" s="20" t="s">
        <v>165</v>
      </c>
      <c r="D22" s="20" t="s">
        <v>166</v>
      </c>
      <c r="E22" s="20" t="s">
        <v>167</v>
      </c>
      <c r="F22" s="20" t="s">
        <v>168</v>
      </c>
      <c r="G22" s="20" t="s">
        <v>169</v>
      </c>
    </row>
    <row r="23" spans="1:7">
      <c r="A23" s="20" t="s">
        <v>170</v>
      </c>
      <c r="B23" s="20" t="s">
        <v>171</v>
      </c>
      <c r="C23" s="20" t="s">
        <v>172</v>
      </c>
      <c r="D23" s="20" t="s">
        <v>173</v>
      </c>
      <c r="E23" s="20" t="s">
        <v>174</v>
      </c>
      <c r="F23" s="20" t="s">
        <v>175</v>
      </c>
      <c r="G23" s="20" t="s">
        <v>176</v>
      </c>
    </row>
    <row r="24" spans="1:7">
      <c r="A24" s="20" t="s">
        <v>177</v>
      </c>
      <c r="B24" s="20" t="s">
        <v>178</v>
      </c>
      <c r="C24" s="20" t="s">
        <v>179</v>
      </c>
      <c r="D24" s="20" t="s">
        <v>180</v>
      </c>
      <c r="E24" s="20" t="s">
        <v>181</v>
      </c>
      <c r="F24" s="20" t="s">
        <v>182</v>
      </c>
      <c r="G24" s="20" t="s">
        <v>183</v>
      </c>
    </row>
    <row r="25" spans="1:7">
      <c r="A25" s="20" t="s">
        <v>184</v>
      </c>
      <c r="B25" s="20" t="s">
        <v>185</v>
      </c>
      <c r="C25" s="20" t="s">
        <v>186</v>
      </c>
      <c r="D25" s="20" t="s">
        <v>187</v>
      </c>
      <c r="E25" s="20" t="s">
        <v>188</v>
      </c>
      <c r="F25" s="20" t="s">
        <v>189</v>
      </c>
      <c r="G25" s="20" t="s">
        <v>190</v>
      </c>
    </row>
    <row r="26" spans="1:7">
      <c r="A26" s="20" t="s">
        <v>191</v>
      </c>
      <c r="B26" s="20" t="s">
        <v>192</v>
      </c>
      <c r="C26" s="20" t="s">
        <v>193</v>
      </c>
      <c r="D26" s="20" t="s">
        <v>194</v>
      </c>
      <c r="E26" s="20" t="s">
        <v>195</v>
      </c>
      <c r="F26" s="20" t="s">
        <v>196</v>
      </c>
      <c r="G26" s="20" t="s">
        <v>197</v>
      </c>
    </row>
    <row r="27" spans="1:7">
      <c r="A27" s="20" t="s">
        <v>198</v>
      </c>
      <c r="B27" s="20" t="s">
        <v>199</v>
      </c>
      <c r="C27" s="20" t="s">
        <v>200</v>
      </c>
      <c r="D27" s="20" t="s">
        <v>201</v>
      </c>
      <c r="E27" s="20" t="s">
        <v>202</v>
      </c>
      <c r="F27" s="20" t="s">
        <v>203</v>
      </c>
      <c r="G27" s="20" t="s">
        <v>204</v>
      </c>
    </row>
    <row r="28" spans="1:7">
      <c r="A28" s="20" t="s">
        <v>205</v>
      </c>
      <c r="B28" s="20" t="s">
        <v>206</v>
      </c>
      <c r="C28" s="20" t="s">
        <v>207</v>
      </c>
      <c r="D28" s="20" t="s">
        <v>208</v>
      </c>
      <c r="E28" s="20" t="s">
        <v>209</v>
      </c>
      <c r="F28" s="20" t="s">
        <v>210</v>
      </c>
      <c r="G28" s="20" t="s">
        <v>211</v>
      </c>
    </row>
    <row r="29" spans="1:7">
      <c r="A29" s="20" t="s">
        <v>212</v>
      </c>
      <c r="B29" s="20" t="s">
        <v>213</v>
      </c>
      <c r="C29" s="20" t="s">
        <v>214</v>
      </c>
      <c r="D29" s="20" t="s">
        <v>215</v>
      </c>
      <c r="E29" s="20" t="s">
        <v>216</v>
      </c>
      <c r="F29" s="20" t="s">
        <v>217</v>
      </c>
      <c r="G29" s="20" t="s">
        <v>218</v>
      </c>
    </row>
    <row r="30" spans="1:7">
      <c r="A30" s="20" t="s">
        <v>219</v>
      </c>
      <c r="B30" s="20" t="s">
        <v>220</v>
      </c>
      <c r="C30" s="20" t="s">
        <v>221</v>
      </c>
      <c r="D30" s="20" t="s">
        <v>222</v>
      </c>
      <c r="E30" s="20" t="s">
        <v>223</v>
      </c>
      <c r="F30" s="20" t="s">
        <v>224</v>
      </c>
      <c r="G30" s="20" t="s">
        <v>225</v>
      </c>
    </row>
    <row r="31" spans="1:7">
      <c r="A31" s="20" t="s">
        <v>226</v>
      </c>
      <c r="B31" s="20" t="s">
        <v>227</v>
      </c>
      <c r="C31" s="20" t="s">
        <v>228</v>
      </c>
      <c r="D31" s="20" t="s">
        <v>229</v>
      </c>
      <c r="E31" s="20" t="s">
        <v>230</v>
      </c>
      <c r="F31" s="20" t="s">
        <v>231</v>
      </c>
      <c r="G31" s="20" t="s">
        <v>232</v>
      </c>
    </row>
    <row r="32" spans="1:7">
      <c r="A32" s="20" t="s">
        <v>233</v>
      </c>
      <c r="B32" s="20" t="s">
        <v>234</v>
      </c>
      <c r="C32" s="20" t="s">
        <v>235</v>
      </c>
      <c r="D32" s="20" t="s">
        <v>236</v>
      </c>
      <c r="E32" s="20" t="s">
        <v>237</v>
      </c>
      <c r="F32" s="20" t="s">
        <v>238</v>
      </c>
      <c r="G32" s="20" t="s">
        <v>239</v>
      </c>
    </row>
    <row r="33" spans="1:7">
      <c r="A33" s="20" t="s">
        <v>240</v>
      </c>
      <c r="B33" s="20" t="s">
        <v>241</v>
      </c>
      <c r="C33" s="20" t="s">
        <v>242</v>
      </c>
      <c r="D33" s="20" t="s">
        <v>243</v>
      </c>
      <c r="E33" s="20" t="s">
        <v>244</v>
      </c>
      <c r="F33" s="20" t="s">
        <v>245</v>
      </c>
      <c r="G33" s="20" t="s">
        <v>246</v>
      </c>
    </row>
    <row r="34" spans="1:7">
      <c r="A34" s="20" t="s">
        <v>247</v>
      </c>
      <c r="B34" s="20" t="s">
        <v>248</v>
      </c>
      <c r="C34" s="20" t="s">
        <v>249</v>
      </c>
      <c r="D34" s="20" t="s">
        <v>250</v>
      </c>
      <c r="E34" s="20" t="s">
        <v>251</v>
      </c>
      <c r="F34" s="20" t="s">
        <v>252</v>
      </c>
      <c r="G34" s="20" t="s">
        <v>253</v>
      </c>
    </row>
    <row r="35" spans="1:7">
      <c r="A35" s="20" t="s">
        <v>254</v>
      </c>
      <c r="B35" s="20" t="s">
        <v>255</v>
      </c>
      <c r="C35" s="20" t="s">
        <v>256</v>
      </c>
      <c r="D35" s="20" t="s">
        <v>257</v>
      </c>
      <c r="E35" s="20" t="s">
        <v>258</v>
      </c>
      <c r="F35" s="20" t="s">
        <v>259</v>
      </c>
      <c r="G35" s="20" t="s">
        <v>260</v>
      </c>
    </row>
    <row r="36" spans="1:7">
      <c r="A36" s="20" t="s">
        <v>261</v>
      </c>
      <c r="B36" s="20" t="s">
        <v>262</v>
      </c>
      <c r="C36" s="20" t="s">
        <v>263</v>
      </c>
      <c r="D36" s="20" t="s">
        <v>264</v>
      </c>
      <c r="E36" s="20" t="s">
        <v>265</v>
      </c>
      <c r="F36" s="20" t="s">
        <v>266</v>
      </c>
      <c r="G36" s="20" t="s">
        <v>267</v>
      </c>
    </row>
    <row r="37" spans="1:7">
      <c r="A37" s="20" t="s">
        <v>268</v>
      </c>
      <c r="B37" s="20" t="s">
        <v>269</v>
      </c>
      <c r="C37" s="20" t="s">
        <v>270</v>
      </c>
      <c r="D37" s="20" t="s">
        <v>271</v>
      </c>
      <c r="E37" s="20" t="s">
        <v>272</v>
      </c>
      <c r="F37" s="20" t="s">
        <v>273</v>
      </c>
      <c r="G37" s="20" t="s">
        <v>274</v>
      </c>
    </row>
    <row r="38" spans="1:7">
      <c r="A38" s="20" t="s">
        <v>275</v>
      </c>
      <c r="B38" s="20" t="s">
        <v>276</v>
      </c>
      <c r="C38" s="20" t="s">
        <v>277</v>
      </c>
      <c r="D38" s="20" t="s">
        <v>278</v>
      </c>
      <c r="E38" s="20" t="s">
        <v>279</v>
      </c>
      <c r="F38" s="20" t="s">
        <v>280</v>
      </c>
      <c r="G38" s="20" t="s">
        <v>281</v>
      </c>
    </row>
    <row r="39" spans="1:7">
      <c r="A39" s="20" t="s">
        <v>282</v>
      </c>
      <c r="B39" s="20" t="s">
        <v>283</v>
      </c>
      <c r="C39" s="20" t="s">
        <v>284</v>
      </c>
      <c r="D39" s="20" t="s">
        <v>285</v>
      </c>
      <c r="E39" s="20" t="s">
        <v>286</v>
      </c>
      <c r="F39" s="20" t="s">
        <v>287</v>
      </c>
      <c r="G39" s="20" t="s">
        <v>288</v>
      </c>
    </row>
    <row r="40" spans="1:7">
      <c r="A40" s="20" t="s">
        <v>289</v>
      </c>
      <c r="B40" s="20" t="s">
        <v>290</v>
      </c>
      <c r="C40" s="20" t="s">
        <v>291</v>
      </c>
      <c r="D40" s="20" t="s">
        <v>292</v>
      </c>
      <c r="E40" s="20" t="s">
        <v>293</v>
      </c>
      <c r="F40" s="20" t="s">
        <v>294</v>
      </c>
      <c r="G40" s="20" t="s">
        <v>295</v>
      </c>
    </row>
    <row r="41" spans="1:7">
      <c r="A41" s="20" t="s">
        <v>296</v>
      </c>
      <c r="B41" s="20" t="s">
        <v>297</v>
      </c>
      <c r="C41" s="20" t="s">
        <v>298</v>
      </c>
      <c r="D41" s="20" t="s">
        <v>299</v>
      </c>
      <c r="E41" s="20" t="s">
        <v>300</v>
      </c>
      <c r="F41" s="20" t="s">
        <v>301</v>
      </c>
      <c r="G41" s="20" t="s">
        <v>302</v>
      </c>
    </row>
    <row r="42" spans="1:7">
      <c r="A42" s="20" t="s">
        <v>303</v>
      </c>
      <c r="B42" s="20" t="s">
        <v>304</v>
      </c>
      <c r="C42" s="20" t="s">
        <v>305</v>
      </c>
      <c r="D42" s="20" t="s">
        <v>306</v>
      </c>
      <c r="E42" s="20" t="s">
        <v>307</v>
      </c>
      <c r="F42" s="20" t="s">
        <v>308</v>
      </c>
      <c r="G42" s="20" t="s">
        <v>309</v>
      </c>
    </row>
    <row r="43" spans="1:7">
      <c r="A43" s="20" t="s">
        <v>310</v>
      </c>
      <c r="B43" s="20" t="s">
        <v>311</v>
      </c>
      <c r="C43" s="20" t="s">
        <v>312</v>
      </c>
      <c r="D43" s="20" t="s">
        <v>313</v>
      </c>
      <c r="E43" s="20" t="s">
        <v>314</v>
      </c>
      <c r="F43" s="20" t="s">
        <v>315</v>
      </c>
      <c r="G43" s="20" t="s">
        <v>316</v>
      </c>
    </row>
    <row r="44" spans="1:7">
      <c r="A44" s="20" t="s">
        <v>317</v>
      </c>
      <c r="B44" s="20" t="s">
        <v>318</v>
      </c>
      <c r="C44" s="20" t="s">
        <v>319</v>
      </c>
      <c r="D44" s="20" t="s">
        <v>320</v>
      </c>
      <c r="E44" s="20" t="s">
        <v>321</v>
      </c>
      <c r="F44" s="20" t="s">
        <v>322</v>
      </c>
      <c r="G44" s="20" t="s">
        <v>323</v>
      </c>
    </row>
    <row r="45" spans="1:7">
      <c r="A45" s="20" t="s">
        <v>324</v>
      </c>
      <c r="B45" s="20" t="s">
        <v>325</v>
      </c>
      <c r="C45" s="20" t="s">
        <v>326</v>
      </c>
      <c r="D45" s="20" t="s">
        <v>327</v>
      </c>
      <c r="E45" s="20" t="s">
        <v>328</v>
      </c>
      <c r="F45" s="20" t="s">
        <v>329</v>
      </c>
      <c r="G45" s="20" t="s">
        <v>330</v>
      </c>
    </row>
    <row r="46" spans="1:7">
      <c r="A46" s="20" t="s">
        <v>331</v>
      </c>
      <c r="B46" s="20" t="s">
        <v>332</v>
      </c>
      <c r="C46" s="20" t="s">
        <v>333</v>
      </c>
      <c r="D46" s="20" t="s">
        <v>334</v>
      </c>
      <c r="E46" s="20" t="s">
        <v>335</v>
      </c>
      <c r="F46" s="20" t="s">
        <v>336</v>
      </c>
      <c r="G46" s="20" t="s">
        <v>337</v>
      </c>
    </row>
    <row r="47" spans="1:7">
      <c r="A47" s="20" t="s">
        <v>338</v>
      </c>
      <c r="B47" s="20" t="s">
        <v>339</v>
      </c>
      <c r="C47" s="20" t="s">
        <v>340</v>
      </c>
      <c r="D47" s="20" t="s">
        <v>341</v>
      </c>
      <c r="E47" s="20" t="s">
        <v>342</v>
      </c>
      <c r="F47" s="20" t="s">
        <v>343</v>
      </c>
      <c r="G47" s="20" t="s">
        <v>344</v>
      </c>
    </row>
    <row r="48" spans="1:7">
      <c r="A48" s="20" t="s">
        <v>345</v>
      </c>
      <c r="B48" s="20" t="s">
        <v>346</v>
      </c>
      <c r="C48" s="20" t="s">
        <v>347</v>
      </c>
      <c r="D48" s="20" t="s">
        <v>348</v>
      </c>
      <c r="E48" s="20" t="s">
        <v>349</v>
      </c>
      <c r="F48" s="20" t="s">
        <v>350</v>
      </c>
      <c r="G48" s="20" t="s">
        <v>351</v>
      </c>
    </row>
  </sheetData>
  <phoneticPr fontId="12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診療情報提供書</vt:lpstr>
      <vt:lpstr>医療機関リスト</vt:lpstr>
      <vt:lpstr>診療情報提供書!Print_Area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narit</dc:creator>
  <cp:lastModifiedBy>成達 齋藤</cp:lastModifiedBy>
  <cp:lastPrinted>2024-12-07T23:23:04Z</cp:lastPrinted>
  <dcterms:created xsi:type="dcterms:W3CDTF">2022-06-27T04:33:41Z</dcterms:created>
  <dcterms:modified xsi:type="dcterms:W3CDTF">2024-12-14T23:13:10Z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